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kalkulator" sheetId="1" r:id="rId1"/>
  </sheets>
  <definedNames>
    <definedName name="marze">'kalkulator'!$F$10</definedName>
  </definedNames>
  <calcPr fullCalcOnLoad="1"/>
</workbook>
</file>

<file path=xl/sharedStrings.xml><?xml version="1.0" encoding="utf-8"?>
<sst xmlns="http://schemas.openxmlformats.org/spreadsheetml/2006/main" count="22" uniqueCount="22">
  <si>
    <t>Sports Betting Odds Calculator</t>
  </si>
  <si>
    <t>Outcome</t>
  </si>
  <si>
    <t>Tie</t>
  </si>
  <si>
    <t>Fair odds based on the probability</t>
  </si>
  <si>
    <t>Odds offered by a betting company</t>
  </si>
  <si>
    <t>Corresponding probabilities according to the bookmaker</t>
  </si>
  <si>
    <t>Odds comparison (+OK, –KO)</t>
  </si>
  <si>
    <t>Assessment of the odds offered by the betting company</t>
  </si>
  <si>
    <t>Home</t>
  </si>
  <si>
    <t>Visitors</t>
  </si>
  <si>
    <t>Check:</t>
  </si>
  <si>
    <t>Margin of the betting company</t>
  </si>
  <si>
    <t>Propability of the outcome according to you</t>
  </si>
  <si>
    <t>The use of the calculator is simple – just fill in the white fields, the calculations run automatically. The pre-filled data are for illustration only, feel free to overwrite them.</t>
  </si>
  <si>
    <t>The calculator can be applied on any match or betting opportunity (e.g. in case of a tennis match set the probability of a tie to 0%).</t>
  </si>
  <si>
    <t>1. Enter (distribute) the probabilities of the outcomes according to your opinion, so that the sum is 100% (the corresponding fair odds will be calculated automatically - col. 3)</t>
  </si>
  <si>
    <t>2. Enter the odds that are offered by the betting shop (the corresponding probabilities of the outcomes - according to the bookmaker and with the given margin - will be calculated - col. 5).</t>
  </si>
  <si>
    <t>3. If you know the margin of the betting shop (it is unlikely public), you can enter or rewrite it, the default value is 10%.</t>
  </si>
  <si>
    <t>Whether and how much are the offered odds favourable for you or not is assessed in columns 6 and 7.</t>
  </si>
  <si>
    <t>If the value in the column 6 is positive, it means that the betting shop offers higher odds than the fair odds according to you and thus making the bet is favourable for you!</t>
  </si>
  <si>
    <t>www.casino-games-online.biz/sportsbook/strategy.html</t>
  </si>
  <si>
    <t>© 2007–2012 Jindrich Pavelka, email: jindrich.pavelka@seznam.cz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</si>
</sst>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9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/>
    </xf>
    <xf numFmtId="4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4" fontId="0" fillId="2" borderId="6" xfId="0" applyNumberFormat="1" applyFill="1" applyBorder="1" applyAlignment="1">
      <alignment horizontal="center"/>
    </xf>
    <xf numFmtId="9" fontId="0" fillId="0" borderId="1" xfId="0" applyNumberForma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9" fontId="0" fillId="0" borderId="10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3" fillId="3" borderId="12" xfId="0" applyFont="1" applyFill="1" applyBorder="1" applyAlignment="1">
      <alignment horizontal="center" vertical="top" wrapText="1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>
      <alignment horizontal="center" vertical="top" wrapText="1"/>
    </xf>
    <xf numFmtId="9" fontId="0" fillId="2" borderId="16" xfId="0" applyNumberFormat="1" applyFill="1" applyBorder="1" applyAlignment="1">
      <alignment horizontal="center"/>
    </xf>
    <xf numFmtId="9" fontId="0" fillId="2" borderId="17" xfId="0" applyNumberFormat="1" applyFill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/>
    </xf>
    <xf numFmtId="10" fontId="2" fillId="4" borderId="5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/>
    </xf>
    <xf numFmtId="0" fontId="4" fillId="0" borderId="0" xfId="0" applyFont="1" applyAlignment="1">
      <alignment/>
    </xf>
    <xf numFmtId="0" fontId="0" fillId="2" borderId="5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5" fillId="0" borderId="0" xfId="17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color auto="1"/>
      </font>
      <fill>
        <patternFill>
          <bgColor rgb="FF99CC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ino-games-online.biz/sportsbook/strategy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3"/>
  <sheetViews>
    <sheetView showGridLines="0" tabSelected="1" workbookViewId="0" topLeftCell="A1">
      <selection activeCell="D6" sqref="D6"/>
    </sheetView>
  </sheetViews>
  <sheetFormatPr defaultColWidth="9.140625" defaultRowHeight="12.75"/>
  <cols>
    <col min="1" max="1" width="2.140625" style="0" customWidth="1"/>
    <col min="2" max="2" width="19.421875" style="0" customWidth="1"/>
    <col min="3" max="3" width="2.8515625" style="0" customWidth="1"/>
    <col min="4" max="4" width="17.7109375" style="0" customWidth="1"/>
    <col min="5" max="5" width="17.140625" style="0" customWidth="1"/>
    <col min="6" max="6" width="14.57421875" style="0" customWidth="1"/>
    <col min="7" max="7" width="25.7109375" style="0" customWidth="1"/>
    <col min="8" max="8" width="13.57421875" style="0" customWidth="1"/>
    <col min="9" max="9" width="34.00390625" style="0" bestFit="1" customWidth="1"/>
  </cols>
  <sheetData>
    <row r="3" ht="18">
      <c r="B3" s="25" t="s">
        <v>0</v>
      </c>
    </row>
    <row r="4" ht="13.5" thickBot="1"/>
    <row r="5" spans="2:9" s="1" customFormat="1" ht="41.25" customHeight="1">
      <c r="B5" s="33" t="s">
        <v>1</v>
      </c>
      <c r="C5" s="34"/>
      <c r="D5" s="10" t="s">
        <v>12</v>
      </c>
      <c r="E5" s="11" t="s">
        <v>3</v>
      </c>
      <c r="F5" s="15" t="s">
        <v>4</v>
      </c>
      <c r="G5" s="18" t="s">
        <v>5</v>
      </c>
      <c r="H5" s="9" t="s">
        <v>6</v>
      </c>
      <c r="I5" s="11" t="s">
        <v>7</v>
      </c>
    </row>
    <row r="6" spans="2:9" ht="12.75">
      <c r="B6" s="4" t="s">
        <v>8</v>
      </c>
      <c r="C6" s="2">
        <v>1</v>
      </c>
      <c r="D6" s="8">
        <v>0.6</v>
      </c>
      <c r="E6" s="5">
        <f>100%/D6</f>
        <v>1.6666666666666667</v>
      </c>
      <c r="F6" s="16">
        <v>1.8</v>
      </c>
      <c r="G6" s="19">
        <f>(100%-marze)/F6</f>
        <v>0.5</v>
      </c>
      <c r="H6" s="21">
        <f>F6/E6-1</f>
        <v>0.08000000000000007</v>
      </c>
      <c r="I6" s="22" t="str">
        <f>IF(H6=0,"The odds are neutral",IF(H6&gt;0,"The odds are favourable for you","The odds are not favourable for you"))</f>
        <v>The odds are favourable for you</v>
      </c>
    </row>
    <row r="7" spans="2:9" ht="12.75">
      <c r="B7" s="4" t="s">
        <v>2</v>
      </c>
      <c r="C7" s="2">
        <v>0</v>
      </c>
      <c r="D7" s="8">
        <v>0.25</v>
      </c>
      <c r="E7" s="5">
        <f>100%/D7</f>
        <v>4</v>
      </c>
      <c r="F7" s="16">
        <v>3</v>
      </c>
      <c r="G7" s="19">
        <f>(100%-marze)/F7</f>
        <v>0.3</v>
      </c>
      <c r="H7" s="21">
        <f>F7/E7-1</f>
        <v>-0.25</v>
      </c>
      <c r="I7" s="22" t="str">
        <f>IF(H7=0,"The odds are neutral",IF(H7&gt;0,"The odds are favourable for you","The odds are not favourable for you"))</f>
        <v>The odds are not favourable for you</v>
      </c>
    </row>
    <row r="8" spans="2:9" ht="13.5" thickBot="1">
      <c r="B8" s="6" t="s">
        <v>9</v>
      </c>
      <c r="C8" s="14">
        <v>2</v>
      </c>
      <c r="D8" s="12">
        <v>0.15</v>
      </c>
      <c r="E8" s="7">
        <f>100%/D8</f>
        <v>6.666666666666667</v>
      </c>
      <c r="F8" s="17">
        <v>4.5</v>
      </c>
      <c r="G8" s="20">
        <f>(100%-marze)/F8</f>
        <v>0.2</v>
      </c>
      <c r="H8" s="23">
        <f>F8/E8-1</f>
        <v>-0.32500000000000007</v>
      </c>
      <c r="I8" s="24" t="str">
        <f>IF(H8=0,"The odds are neutral",IF(H8&gt;0,"The odds are favourable for you","The odds are not favourable for you"))</f>
        <v>The odds are not favourable for you</v>
      </c>
    </row>
    <row r="9" spans="2:9" ht="12.75">
      <c r="B9" s="35" t="s">
        <v>10</v>
      </c>
      <c r="C9" s="36"/>
      <c r="D9" s="3">
        <f>SUM(D6:D8)</f>
        <v>1</v>
      </c>
      <c r="E9" s="28"/>
      <c r="F9" s="28"/>
      <c r="G9" s="3">
        <f>SUM(G6:G8)</f>
        <v>1</v>
      </c>
      <c r="H9" s="31"/>
      <c r="I9" s="32"/>
    </row>
    <row r="10" spans="2:9" ht="13.5" thickBot="1">
      <c r="B10" s="26" t="s">
        <v>11</v>
      </c>
      <c r="C10" s="27"/>
      <c r="D10" s="27"/>
      <c r="E10" s="27"/>
      <c r="F10" s="12">
        <v>0.1</v>
      </c>
      <c r="G10" s="29"/>
      <c r="H10" s="30"/>
      <c r="I10" s="13"/>
    </row>
    <row r="12" ht="12.75">
      <c r="B12" t="s">
        <v>13</v>
      </c>
    </row>
    <row r="13" ht="12.75">
      <c r="B13" t="s">
        <v>14</v>
      </c>
    </row>
    <row r="15" ht="12.75">
      <c r="B15" t="s">
        <v>15</v>
      </c>
    </row>
    <row r="16" ht="12.75">
      <c r="B16" t="s">
        <v>16</v>
      </c>
    </row>
    <row r="17" ht="12.75">
      <c r="B17" t="s">
        <v>17</v>
      </c>
    </row>
    <row r="19" ht="12.75">
      <c r="B19" t="s">
        <v>18</v>
      </c>
    </row>
    <row r="20" ht="12.75">
      <c r="B20" t="s">
        <v>19</v>
      </c>
    </row>
    <row r="22" ht="12.75">
      <c r="B22" t="s">
        <v>21</v>
      </c>
    </row>
    <row r="23" ht="12.75">
      <c r="B23" s="37" t="s">
        <v>20</v>
      </c>
    </row>
  </sheetData>
  <sheetProtection password="D4EE" sheet="1" objects="1" scenarios="1" selectLockedCells="1"/>
  <mergeCells count="6">
    <mergeCell ref="B5:C5"/>
    <mergeCell ref="B9:C9"/>
    <mergeCell ref="B10:E10"/>
    <mergeCell ref="E9:F9"/>
    <mergeCell ref="G10:H10"/>
    <mergeCell ref="H9:I9"/>
  </mergeCells>
  <conditionalFormatting sqref="D9">
    <cfRule type="cellIs" priority="1" dxfId="0" operator="equal" stopIfTrue="1">
      <formula>1</formula>
    </cfRule>
    <cfRule type="cellIs" priority="2" dxfId="1" operator="notEqual" stopIfTrue="1">
      <formula>1</formula>
    </cfRule>
  </conditionalFormatting>
  <hyperlinks>
    <hyperlink ref="B23" r:id="rId1" display="www.casino-games-online.biz/sportsbook/strategy.html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www.casino-games-online.biz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Automatic Odds Calculator in Sports Betting</dc:title>
  <dc:subject/>
  <dc:creator>Jindrich Pavelka</dc:creator>
  <cp:keywords>odds,odds calculator,sports betting</cp:keywords>
  <dc:description/>
  <cp:lastModifiedBy>Jindra</cp:lastModifiedBy>
  <dcterms:created xsi:type="dcterms:W3CDTF">1997-01-24T11:07:25Z</dcterms:created>
  <dcterms:modified xsi:type="dcterms:W3CDTF">2012-01-04T20:56:39Z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